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7475" windowHeight="7890"/>
  </bookViews>
  <sheets>
    <sheet name="Formula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1" i="1"/>
  <c r="B16"/>
  <c r="B17"/>
  <c r="B18"/>
  <c r="B13"/>
  <c r="B12"/>
</calcChain>
</file>

<file path=xl/sharedStrings.xml><?xml version="1.0" encoding="utf-8"?>
<sst xmlns="http://schemas.openxmlformats.org/spreadsheetml/2006/main" count="18" uniqueCount="16">
  <si>
    <t>Abaeté</t>
  </si>
  <si>
    <t>Número de nascidos vivos</t>
  </si>
  <si>
    <t>Número de nascidos com peso menor do que 2500 g</t>
  </si>
  <si>
    <t>Número de óbitos infantis</t>
  </si>
  <si>
    <t>Prevalência de baixo peso ao nascer</t>
  </si>
  <si>
    <t>Limite inferior de confiança de 95%</t>
  </si>
  <si>
    <t>Limite superior de confiança de 95%</t>
  </si>
  <si>
    <t>Coeficiente de mortalidade infantil por 1.000</t>
  </si>
  <si>
    <t>OBS: Intervalos de confiança baseados na distribuição de Poisson</t>
  </si>
  <si>
    <t>Nome do município</t>
  </si>
  <si>
    <t>Ano</t>
  </si>
  <si>
    <t>Entrar com os dados nas cinco fileiras abaixo:</t>
  </si>
  <si>
    <t>Resultados para baixo peso ao nascer:</t>
  </si>
  <si>
    <t>Resultados para mortalidade infantil:</t>
  </si>
  <si>
    <t>CÁLCULO DE INTERVALOS DE CONFIANÇA PARA BAIXO PESO AO NASCER E MORTALIDADE INFANTIL</t>
  </si>
  <si>
    <t>Os cálculos requerem a instalação do macro Excel "confint" (statpages.org/confint.xls)
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</si>
</sst>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6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5" fillId="0" borderId="0" xfId="0" applyFont="1"/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/Dropbox%20(ICEH)/AAA%20Other%20dropbox%20folders/Wpfiles/Epidemia%20de%20pre-termos/Contrato%20MS%20CV%202013-14/Produto%206%202014/confint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fint"/>
    </sheetNames>
    <definedNames>
      <definedName name="PoisHigh"/>
      <definedName name="pOISLow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showOutlineSymbols="0" zoomScale="90" zoomScaleNormal="90" zoomScaleSheetLayoutView="66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2.75"/>
  <cols>
    <col min="1" max="1" width="46.140625" customWidth="1"/>
    <col min="2" max="2" width="20.28515625" style="1" customWidth="1"/>
    <col min="3" max="3" width="9.5703125" customWidth="1"/>
  </cols>
  <sheetData>
    <row r="1" spans="1:8" ht="38.1" customHeight="1">
      <c r="A1" s="18" t="s">
        <v>14</v>
      </c>
      <c r="B1" s="18"/>
    </row>
    <row r="3" spans="1:8" s="3" customFormat="1">
      <c r="A3" s="11" t="s">
        <v>11</v>
      </c>
      <c r="B3" s="12"/>
    </row>
    <row r="4" spans="1:8">
      <c r="A4" s="6" t="s">
        <v>9</v>
      </c>
      <c r="B4" s="14" t="s">
        <v>0</v>
      </c>
    </row>
    <row r="5" spans="1:8">
      <c r="A5" s="6" t="s">
        <v>10</v>
      </c>
      <c r="B5" s="15">
        <v>2012</v>
      </c>
    </row>
    <row r="6" spans="1:8">
      <c r="A6" s="7" t="s">
        <v>1</v>
      </c>
      <c r="B6" s="15">
        <v>238</v>
      </c>
      <c r="H6" s="10"/>
    </row>
    <row r="7" spans="1:8">
      <c r="A7" s="7" t="s">
        <v>2</v>
      </c>
      <c r="B7" s="15">
        <v>28</v>
      </c>
    </row>
    <row r="8" spans="1:8">
      <c r="A8" s="7" t="s">
        <v>3</v>
      </c>
      <c r="B8" s="15">
        <v>5</v>
      </c>
    </row>
    <row r="10" spans="1:8">
      <c r="A10" s="8" t="s">
        <v>12</v>
      </c>
      <c r="B10" s="9"/>
    </row>
    <row r="11" spans="1:8">
      <c r="A11" t="s">
        <v>4</v>
      </c>
      <c r="B11" s="4">
        <f>B7/B6</f>
        <v>0.11764705882352941</v>
      </c>
    </row>
    <row r="12" spans="1:8">
      <c r="A12" t="s">
        <v>5</v>
      </c>
      <c r="B12" s="4">
        <f>[1]!pOISLow(B7,0.025)/B6</f>
        <v>7.817560666215069E-2</v>
      </c>
    </row>
    <row r="13" spans="1:8">
      <c r="A13" t="s">
        <v>6</v>
      </c>
      <c r="B13" s="4">
        <f>[1]!PoisHigh(B7,0.025)/B6</f>
        <v>0.17003272644449327</v>
      </c>
    </row>
    <row r="15" spans="1:8">
      <c r="A15" s="8" t="s">
        <v>13</v>
      </c>
      <c r="B15" s="9"/>
    </row>
    <row r="16" spans="1:8">
      <c r="A16" t="s">
        <v>7</v>
      </c>
      <c r="B16" s="2">
        <f>B8/B6*1000</f>
        <v>21.008403361344538</v>
      </c>
    </row>
    <row r="17" spans="1:2">
      <c r="A17" t="s">
        <v>5</v>
      </c>
      <c r="B17" s="5">
        <f>[1]!pOISLow(B8,0.025)/B6*1000</f>
        <v>6.8213711109606434</v>
      </c>
    </row>
    <row r="18" spans="1:2">
      <c r="A18" t="s">
        <v>6</v>
      </c>
      <c r="B18" s="5">
        <f>[1]!PoisHigh(B8,0.025)/B6*1000</f>
        <v>49.026609679394198</v>
      </c>
    </row>
    <row r="20" spans="1:2" s="13" customFormat="1" ht="12">
      <c r="A20" s="16" t="s">
        <v>8</v>
      </c>
      <c r="B20" s="16"/>
    </row>
    <row r="21" spans="1:2" s="13" customFormat="1" ht="12">
      <c r="A21" s="17" t="s">
        <v>15</v>
      </c>
      <c r="B21" s="16"/>
    </row>
  </sheetData>
  <sheetProtection algorithmName="SHA-512" hashValue="L3jIfzhlU8TST2A0fCTR6xs2Wfh1IdJnjo9tgJlmgcPF1QLmV6A/p/u5PUJG+8EmFCmHEGdexik7ncaV1HxVBg==" saltValue="Ly55ni+w6K9PrFy0jUebjQ==" spinCount="100000" sheet="1"/>
  <mergeCells count="3">
    <mergeCell ref="A20:B20"/>
    <mergeCell ref="A21:B21"/>
    <mergeCell ref="A1:B1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2014-09-30T02:14:04Z</dcterms:created>
  <dcterms:modified xsi:type="dcterms:W3CDTF">2016-04-11T02:51:23Z</dcterms:modified>
</cp:coreProperties>
</file>